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7515" windowHeight="4590" tabRatio="642" activeTab="0"/>
  </bookViews>
  <sheets>
    <sheet name="①②入力ページ" sheetId="1" r:id="rId1"/>
    <sheet name="③グラフ" sheetId="2" r:id="rId2"/>
  </sheets>
  <definedNames/>
  <calcPr fullCalcOnLoad="1"/>
</workbook>
</file>

<file path=xl/sharedStrings.xml><?xml version="1.0" encoding="utf-8"?>
<sst xmlns="http://schemas.openxmlformats.org/spreadsheetml/2006/main" count="44" uniqueCount="22">
  <si>
    <t>教育費</t>
  </si>
  <si>
    <t>通信費</t>
  </si>
  <si>
    <t>貯蓄</t>
  </si>
  <si>
    <t>住居費</t>
  </si>
  <si>
    <t>食品・日用品費</t>
  </si>
  <si>
    <t>水光熱費</t>
  </si>
  <si>
    <t>保険料</t>
  </si>
  <si>
    <t>こづかい・その他</t>
  </si>
  <si>
    <t>毎月約</t>
  </si>
  <si>
    <t>おこづかい・その他</t>
  </si>
  <si>
    <t>円</t>
  </si>
  <si>
    <t>以下の支出項目を</t>
  </si>
  <si>
    <t>の範囲で記入してください</t>
  </si>
  <si>
    <t>①</t>
  </si>
  <si>
    <t>②</t>
  </si>
  <si>
    <t>支出の合計</t>
  </si>
  <si>
    <t>あなたの支出バランス</t>
  </si>
  <si>
    <t>理想の支出バランス</t>
  </si>
  <si>
    <t>世帯月収（手取り額）を入力してください</t>
  </si>
  <si>
    <t>①②③のステップで家計のバランス診断をしましょう</t>
  </si>
  <si>
    <t>支出のバランスを確認しましょう</t>
  </si>
  <si>
    <t>使途不明金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</si>
</sst>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0"/>
    <numFmt numFmtId="179" formatCode="0.000"/>
    <numFmt numFmtId="180" formatCode="0;[Red]0"/>
    <numFmt numFmtId="181" formatCode="0.0;[Red]0.0"/>
    <numFmt numFmtId="182" formatCode="0.000%"/>
    <numFmt numFmtId="183" formatCode="0.0000000"/>
    <numFmt numFmtId="184" formatCode="0.000000"/>
    <numFmt numFmtId="185" formatCode="0.00000"/>
    <numFmt numFmtId="186" formatCode="0.0000%"/>
    <numFmt numFmtId="187" formatCode="0.00000%"/>
    <numFmt numFmtId="188" formatCode="0.000000000"/>
    <numFmt numFmtId="189" formatCode="0.00000000"/>
    <numFmt numFmtId="190" formatCode="0_ "/>
    <numFmt numFmtId="191" formatCode="[$-F400]h:mm:ss\ AM/PM"/>
    <numFmt numFmtId="192" formatCode="#,##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4"/>
      <color indexed="45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8"/>
      <name val="ＭＳ Ｐゴシック"/>
      <family val="3"/>
    </font>
    <font>
      <sz val="13.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19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192" fontId="7" fillId="0" borderId="0" xfId="0" applyNumberFormat="1" applyFont="1" applyAlignment="1">
      <alignment/>
    </xf>
    <xf numFmtId="192" fontId="0" fillId="0" borderId="10" xfId="0" applyNumberFormat="1" applyBorder="1" applyAlignment="1">
      <alignment/>
    </xf>
    <xf numFmtId="192" fontId="0" fillId="0" borderId="0" xfId="0" applyNumberFormat="1" applyAlignment="1">
      <alignment/>
    </xf>
    <xf numFmtId="192" fontId="0" fillId="0" borderId="0" xfId="0" applyNumberForma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9" fontId="5" fillId="0" borderId="0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0" fontId="43" fillId="0" borderId="0" xfId="0" applyFont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275"/>
          <c:w val="0.981"/>
          <c:h val="0.88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③グラフ!$C$6</c:f>
              <c:strCache>
                <c:ptCount val="1"/>
                <c:pt idx="0">
                  <c:v>食品・日用品費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③グラフ!$B$7:$B$8</c:f>
              <c:strCache/>
            </c:strRef>
          </c:cat>
          <c:val>
            <c:numRef>
              <c:f>③グラフ!$C$7:$C$8</c:f>
              <c:numCache/>
            </c:numRef>
          </c:val>
        </c:ser>
        <c:ser>
          <c:idx val="1"/>
          <c:order val="1"/>
          <c:tx>
            <c:strRef>
              <c:f>③グラフ!$D$6</c:f>
              <c:strCache>
                <c:ptCount val="1"/>
                <c:pt idx="0">
                  <c:v>水光熱費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③グラフ!$B$7:$B$8</c:f>
              <c:strCache/>
            </c:strRef>
          </c:cat>
          <c:val>
            <c:numRef>
              <c:f>③グラフ!$D$7:$D$8</c:f>
              <c:numCache/>
            </c:numRef>
          </c:val>
        </c:ser>
        <c:ser>
          <c:idx val="2"/>
          <c:order val="2"/>
          <c:tx>
            <c:strRef>
              <c:f>③グラフ!$E$6</c:f>
              <c:strCache>
                <c:ptCount val="1"/>
                <c:pt idx="0">
                  <c:v>通信費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③グラフ!$B$7:$B$8</c:f>
              <c:strCache/>
            </c:strRef>
          </c:cat>
          <c:val>
            <c:numRef>
              <c:f>③グラフ!$E$7:$E$8</c:f>
              <c:numCache/>
            </c:numRef>
          </c:val>
        </c:ser>
        <c:ser>
          <c:idx val="3"/>
          <c:order val="3"/>
          <c:tx>
            <c:strRef>
              <c:f>③グラフ!$F$6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③グラフ!$B$7:$B$8</c:f>
              <c:strCache/>
            </c:strRef>
          </c:cat>
          <c:val>
            <c:numRef>
              <c:f>③グラフ!$F$7:$F$8</c:f>
              <c:numCache/>
            </c:numRef>
          </c:val>
        </c:ser>
        <c:ser>
          <c:idx val="4"/>
          <c:order val="4"/>
          <c:tx>
            <c:strRef>
              <c:f>③グラフ!$G$6</c:f>
              <c:strCache>
                <c:ptCount val="1"/>
                <c:pt idx="0">
                  <c:v>こづかい・その他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③グラフ!$B$7:$B$8</c:f>
              <c:strCache/>
            </c:strRef>
          </c:cat>
          <c:val>
            <c:numRef>
              <c:f>③グラフ!$G$7:$G$8</c:f>
              <c:numCache/>
            </c:numRef>
          </c:val>
        </c:ser>
        <c:ser>
          <c:idx val="5"/>
          <c:order val="5"/>
          <c:tx>
            <c:strRef>
              <c:f>③グラフ!$H$6</c:f>
              <c:strCache>
                <c:ptCount val="1"/>
                <c:pt idx="0">
                  <c:v>教育費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③グラフ!$B$7:$B$8</c:f>
              <c:strCache/>
            </c:strRef>
          </c:cat>
          <c:val>
            <c:numRef>
              <c:f>③グラフ!$H$7:$H$8</c:f>
              <c:numCache/>
            </c:numRef>
          </c:val>
        </c:ser>
        <c:ser>
          <c:idx val="6"/>
          <c:order val="6"/>
          <c:tx>
            <c:strRef>
              <c:f>③グラフ!$I$6</c:f>
              <c:strCache>
                <c:ptCount val="1"/>
                <c:pt idx="0">
                  <c:v>住居費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③グラフ!$B$7:$B$8</c:f>
              <c:strCache/>
            </c:strRef>
          </c:cat>
          <c:val>
            <c:numRef>
              <c:f>③グラフ!$I$7:$I$8</c:f>
              <c:numCache/>
            </c:numRef>
          </c:val>
        </c:ser>
        <c:ser>
          <c:idx val="7"/>
          <c:order val="7"/>
          <c:tx>
            <c:strRef>
              <c:f>③グラフ!$J$6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③グラフ!$B$7:$B$8</c:f>
              <c:strCache/>
            </c:strRef>
          </c:cat>
          <c:val>
            <c:numRef>
              <c:f>③グラフ!$J$7:$J$8</c:f>
              <c:numCache/>
            </c:numRef>
          </c:val>
        </c:ser>
        <c:ser>
          <c:idx val="8"/>
          <c:order val="8"/>
          <c:tx>
            <c:strRef>
              <c:f>③グラフ!$K$6</c:f>
              <c:strCache>
                <c:ptCount val="1"/>
                <c:pt idx="0">
                  <c:v>使途不明金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③グラフ!$B$7:$B$8</c:f>
              <c:strCache/>
            </c:strRef>
          </c:cat>
          <c:val>
            <c:numRef>
              <c:f>③グラフ!$K$7:$K$8</c:f>
              <c:numCache/>
            </c:numRef>
          </c:val>
        </c:ser>
        <c:overlap val="100"/>
        <c:serLines>
          <c:spPr>
            <a:ln w="3175">
              <a:solidFill>
                <a:srgbClr val="666699"/>
              </a:solidFill>
              <a:prstDash val="sysDot"/>
            </a:ln>
          </c:spPr>
        </c:serLines>
        <c:axId val="29404632"/>
        <c:axId val="63315097"/>
      </c:barChart>
      <c:catAx>
        <c:axId val="294046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15097"/>
        <c:crosses val="autoZero"/>
        <c:auto val="0"/>
        <c:lblOffset val="100"/>
        <c:tickLblSkip val="1"/>
        <c:noMultiLvlLbl val="0"/>
      </c:catAx>
      <c:valAx>
        <c:axId val="63315097"/>
        <c:scaling>
          <c:orientation val="minMax"/>
        </c:scaling>
        <c:axPos val="b"/>
        <c:delete val="1"/>
        <c:majorTickMark val="out"/>
        <c:minorTickMark val="none"/>
        <c:tickLblPos val="nextTo"/>
        <c:crossAx val="294046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5"/>
          <c:y val="0.9315"/>
          <c:w val="0.892"/>
          <c:h val="0.0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133350</xdr:rowOff>
    </xdr:from>
    <xdr:to>
      <xdr:col>8</xdr:col>
      <xdr:colOff>142875</xdr:colOff>
      <xdr:row>23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6353175" y="1790700"/>
          <a:ext cx="142875" cy="2533650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13</xdr:col>
      <xdr:colOff>228600</xdr:colOff>
      <xdr:row>28</xdr:row>
      <xdr:rowOff>152400</xdr:rowOff>
    </xdr:to>
    <xdr:graphicFrame>
      <xdr:nvGraphicFramePr>
        <xdr:cNvPr id="1" name="Chart 3"/>
        <xdr:cNvGraphicFramePr/>
      </xdr:nvGraphicFramePr>
      <xdr:xfrm>
        <a:off x="28575" y="695325"/>
        <a:ext cx="100488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zoomScalePageLayoutView="0" workbookViewId="0" topLeftCell="A4">
      <selection activeCell="G7" sqref="G7"/>
    </sheetView>
  </sheetViews>
  <sheetFormatPr defaultColWidth="9.00390625" defaultRowHeight="13.5"/>
  <cols>
    <col min="1" max="1" width="5.625" style="0" customWidth="1"/>
    <col min="3" max="3" width="11.625" style="0" bestFit="1" customWidth="1"/>
    <col min="4" max="4" width="9.00390625" style="3" customWidth="1"/>
    <col min="5" max="5" width="17.00390625" style="0" customWidth="1"/>
    <col min="6" max="6" width="13.125" style="0" customWidth="1"/>
    <col min="10" max="10" width="10.00390625" style="0" bestFit="1" customWidth="1"/>
    <col min="11" max="11" width="11.625" style="0" bestFit="1" customWidth="1"/>
  </cols>
  <sheetData>
    <row r="1" spans="1:14" ht="13.5">
      <c r="A1" s="23" t="s">
        <v>19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3.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3.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5" spans="4:5" ht="17.25">
      <c r="D5" s="7" t="s">
        <v>13</v>
      </c>
      <c r="E5" s="1" t="s">
        <v>18</v>
      </c>
    </row>
    <row r="6" spans="5:8" ht="14.25" thickBot="1">
      <c r="E6" s="1"/>
      <c r="H6" s="1"/>
    </row>
    <row r="7" spans="6:10" ht="14.25" thickBot="1">
      <c r="F7" s="1" t="s">
        <v>8</v>
      </c>
      <c r="G7" s="2">
        <v>0</v>
      </c>
      <c r="H7" t="s">
        <v>10</v>
      </c>
      <c r="I7" s="4">
        <v>1</v>
      </c>
      <c r="J7" s="4"/>
    </row>
    <row r="8" spans="5:8" ht="13.5">
      <c r="E8" s="1"/>
      <c r="H8" s="1"/>
    </row>
    <row r="9" spans="4:8" ht="17.25">
      <c r="D9" s="7" t="s">
        <v>14</v>
      </c>
      <c r="E9" s="1" t="s">
        <v>11</v>
      </c>
      <c r="F9" s="5">
        <f>G7</f>
        <v>0</v>
      </c>
      <c r="G9" t="s">
        <v>10</v>
      </c>
      <c r="H9" t="s">
        <v>12</v>
      </c>
    </row>
    <row r="10" ht="14.25" thickBot="1">
      <c r="E10" s="1"/>
    </row>
    <row r="11" spans="5:10" ht="14.25" thickBot="1">
      <c r="E11" s="1" t="s">
        <v>4</v>
      </c>
      <c r="F11" s="1" t="s">
        <v>8</v>
      </c>
      <c r="G11" s="10">
        <v>0</v>
      </c>
      <c r="H11" t="s">
        <v>10</v>
      </c>
      <c r="J11" s="4"/>
    </row>
    <row r="12" spans="5:7" ht="14.25" thickBot="1">
      <c r="E12" s="1"/>
      <c r="F12" s="1"/>
      <c r="G12" s="11"/>
    </row>
    <row r="13" spans="5:8" ht="14.25" thickBot="1">
      <c r="E13" s="1" t="s">
        <v>5</v>
      </c>
      <c r="F13" s="1" t="s">
        <v>8</v>
      </c>
      <c r="G13" s="10">
        <v>0</v>
      </c>
      <c r="H13" t="s">
        <v>10</v>
      </c>
    </row>
    <row r="14" spans="5:7" ht="14.25" thickBot="1">
      <c r="E14" s="1"/>
      <c r="F14" s="1"/>
      <c r="G14" s="11"/>
    </row>
    <row r="15" spans="5:8" ht="14.25" thickBot="1">
      <c r="E15" s="1" t="s">
        <v>1</v>
      </c>
      <c r="F15" s="1" t="s">
        <v>8</v>
      </c>
      <c r="G15" s="10">
        <v>0</v>
      </c>
      <c r="H15" t="s">
        <v>10</v>
      </c>
    </row>
    <row r="16" spans="5:7" ht="14.25" thickBot="1">
      <c r="E16" s="1"/>
      <c r="F16" s="1"/>
      <c r="G16" s="11"/>
    </row>
    <row r="17" spans="5:11" ht="18" thickBot="1">
      <c r="E17" s="1" t="s">
        <v>6</v>
      </c>
      <c r="F17" s="1" t="s">
        <v>8</v>
      </c>
      <c r="G17" s="10">
        <v>0</v>
      </c>
      <c r="H17" t="s">
        <v>10</v>
      </c>
      <c r="K17" s="13">
        <f>IF(K18&lt;=F9*I7,"","予算オーバー")</f>
      </c>
    </row>
    <row r="18" spans="5:12" ht="18" thickBot="1">
      <c r="E18" s="1"/>
      <c r="F18" s="1"/>
      <c r="G18" s="12"/>
      <c r="I18" s="3"/>
      <c r="J18" s="8" t="s">
        <v>15</v>
      </c>
      <c r="K18" s="9">
        <f>SUM(G11,G13,G15,G17,G19,G21,G23)</f>
        <v>0</v>
      </c>
      <c r="L18" t="s">
        <v>10</v>
      </c>
    </row>
    <row r="19" spans="5:8" ht="14.25" thickBot="1">
      <c r="E19" s="1" t="s">
        <v>9</v>
      </c>
      <c r="F19" s="1" t="s">
        <v>8</v>
      </c>
      <c r="G19" s="10">
        <v>0</v>
      </c>
      <c r="H19" t="s">
        <v>10</v>
      </c>
    </row>
    <row r="20" spans="5:7" ht="14.25" thickBot="1">
      <c r="E20" s="1"/>
      <c r="F20" s="1"/>
      <c r="G20" s="11"/>
    </row>
    <row r="21" spans="5:8" ht="14.25" thickBot="1">
      <c r="E21" s="1" t="s">
        <v>3</v>
      </c>
      <c r="F21" s="1" t="s">
        <v>8</v>
      </c>
      <c r="G21" s="10">
        <v>0</v>
      </c>
      <c r="H21" t="s">
        <v>10</v>
      </c>
    </row>
    <row r="22" spans="5:7" ht="14.25" thickBot="1">
      <c r="E22" s="1"/>
      <c r="F22" s="1"/>
      <c r="G22" s="11"/>
    </row>
    <row r="23" spans="5:8" ht="14.25" thickBot="1">
      <c r="E23" s="1" t="s">
        <v>2</v>
      </c>
      <c r="F23" s="1" t="s">
        <v>8</v>
      </c>
      <c r="G23" s="10">
        <v>0</v>
      </c>
      <c r="H23" t="s">
        <v>10</v>
      </c>
    </row>
    <row r="24" ht="13.5">
      <c r="F24" s="1"/>
    </row>
    <row r="26" spans="4:5" ht="17.25">
      <c r="D26" s="22">
        <f>IF($K$18&lt;=$F$9*$I$7,"","③")</f>
      </c>
      <c r="E26" s="16">
        <f>IF($K$18&lt;=$F$9*$I$7,"","毎月の支出が月収を上回っています。もう一度見直してください")</f>
      </c>
    </row>
    <row r="27" spans="3:6" ht="17.25">
      <c r="C27" s="6"/>
      <c r="D27" s="15" t="str">
        <f>IF($K$18&lt;=$F$9*$I$7,"③","")</f>
        <v>③</v>
      </c>
      <c r="E27" s="17" t="str">
        <f>IF($K$18&lt;=$F$9*$I$7,"ワークシート「グラフ」に移動してください","")</f>
        <v>ワークシート「グラフ」に移動してください</v>
      </c>
      <c r="F27" s="6"/>
    </row>
    <row r="28" spans="2:6" ht="17.25">
      <c r="B28" s="7"/>
      <c r="C28" s="14"/>
      <c r="F28" s="6"/>
    </row>
    <row r="29" ht="17.25">
      <c r="B29" s="7"/>
    </row>
    <row r="30" ht="17.25">
      <c r="B30" s="7"/>
    </row>
    <row r="31" ht="17.25">
      <c r="C31" s="14" t="str">
        <f>IF(K18&lt;=F9*I7,"↓","")</f>
        <v>↓</v>
      </c>
    </row>
    <row r="32" ht="17.25">
      <c r="C32" s="14" t="str">
        <f>IF(K18&lt;=F9*I7,"↓","")</f>
        <v>↓</v>
      </c>
    </row>
    <row r="33" ht="17.25">
      <c r="C33" s="14" t="str">
        <f>IF(K18&lt;=F9*I7,"↓","")</f>
        <v>↓</v>
      </c>
    </row>
    <row r="34" ht="17.25">
      <c r="B34" s="7"/>
    </row>
    <row r="35" ht="17.25">
      <c r="B35" s="7"/>
    </row>
  </sheetData>
  <sheetProtection/>
  <mergeCells count="1">
    <mergeCell ref="A1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N8"/>
  <sheetViews>
    <sheetView showGridLines="0" zoomScalePageLayoutView="0" workbookViewId="0" topLeftCell="A1">
      <selection activeCell="E34" sqref="E34"/>
    </sheetView>
  </sheetViews>
  <sheetFormatPr defaultColWidth="9.00390625" defaultRowHeight="13.5"/>
  <cols>
    <col min="2" max="2" width="14.875" style="0" customWidth="1"/>
    <col min="3" max="3" width="12.75390625" style="0" bestFit="1" customWidth="1"/>
    <col min="4" max="4" width="11.625" style="0" bestFit="1" customWidth="1"/>
  </cols>
  <sheetData>
    <row r="1" spans="1:14" ht="13.5">
      <c r="A1" s="23" t="s">
        <v>20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3.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3.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="8" customFormat="1" ht="13.5"/>
    <row r="5" s="8" customFormat="1" ht="13.5"/>
    <row r="6" spans="3:11" s="4" customFormat="1" ht="13.5">
      <c r="C6" s="18" t="s">
        <v>4</v>
      </c>
      <c r="D6" s="18" t="s">
        <v>5</v>
      </c>
      <c r="E6" s="18" t="s">
        <v>1</v>
      </c>
      <c r="F6" s="18" t="s">
        <v>6</v>
      </c>
      <c r="G6" s="18" t="s">
        <v>7</v>
      </c>
      <c r="H6" s="18" t="s">
        <v>0</v>
      </c>
      <c r="I6" s="18" t="s">
        <v>3</v>
      </c>
      <c r="J6" s="18" t="s">
        <v>2</v>
      </c>
      <c r="K6" s="19" t="s">
        <v>21</v>
      </c>
    </row>
    <row r="7" spans="2:11" s="4" customFormat="1" ht="13.5">
      <c r="B7" s="4" t="s">
        <v>17</v>
      </c>
      <c r="C7" s="20">
        <v>0.15</v>
      </c>
      <c r="D7" s="20">
        <v>0.05</v>
      </c>
      <c r="E7" s="20">
        <v>0.05</v>
      </c>
      <c r="F7" s="20">
        <v>0.05</v>
      </c>
      <c r="G7" s="20">
        <v>0.25</v>
      </c>
      <c r="H7" s="20">
        <v>0</v>
      </c>
      <c r="I7" s="20">
        <v>0.25</v>
      </c>
      <c r="J7" s="20">
        <v>0.2</v>
      </c>
      <c r="K7" s="21">
        <v>0</v>
      </c>
    </row>
    <row r="8" spans="2:11" s="4" customFormat="1" ht="13.5">
      <c r="B8" s="4" t="s">
        <v>16</v>
      </c>
      <c r="C8" s="21" t="e">
        <f>('①②入力ページ'!G11)/('①②入力ページ'!$G$7*'①②入力ページ'!$I$7)</f>
        <v>#DIV/0!</v>
      </c>
      <c r="D8" s="21" t="e">
        <f>('①②入力ページ'!G13)/('①②入力ページ'!$G$7*'①②入力ページ'!$I$7)</f>
        <v>#DIV/0!</v>
      </c>
      <c r="E8" s="21" t="e">
        <f>('①②入力ページ'!G15)/('①②入力ページ'!$G$7*'①②入力ページ'!$I$7)</f>
        <v>#DIV/0!</v>
      </c>
      <c r="F8" s="21" t="e">
        <f>('①②入力ページ'!G17)/('①②入力ページ'!$G$7*'①②入力ページ'!$I$7)</f>
        <v>#DIV/0!</v>
      </c>
      <c r="G8" s="21" t="e">
        <f>('①②入力ページ'!G19)/('①②入力ページ'!$G$7*'①②入力ページ'!$I$7)</f>
        <v>#DIV/0!</v>
      </c>
      <c r="H8" s="21">
        <v>0</v>
      </c>
      <c r="I8" s="21" t="e">
        <f>('①②入力ページ'!G21)/('①②入力ページ'!$G$7*'①②入力ページ'!$I$7)</f>
        <v>#DIV/0!</v>
      </c>
      <c r="J8" s="21" t="e">
        <f>('①②入力ページ'!G23)/('①②入力ページ'!$G$7*'①②入力ページ'!$I$7)</f>
        <v>#DIV/0!</v>
      </c>
      <c r="K8" s="21" t="e">
        <f>1-SUM(C8:J8)</f>
        <v>#DIV/0!</v>
      </c>
    </row>
    <row r="9" s="8" customFormat="1" ht="13.5"/>
    <row r="10" s="8" customFormat="1" ht="13.5"/>
    <row r="11" s="8" customFormat="1" ht="13.5"/>
  </sheetData>
  <sheetProtection/>
  <mergeCells count="1">
    <mergeCell ref="A1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2013-09-05T01:57:41Z</dcterms:created>
  <dcterms:modified xsi:type="dcterms:W3CDTF">2013-09-05T01:57:44Z</dcterms:modified>
  <cp:category/>
  <cp:version/>
  <cp:contentType/>
  <cp:contentStatus/>
</cp:coreProperties>
</file>